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50-30-20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.00;[Red]($#,##0.00);&quot;-&quot;"/>
    <numFmt numFmtId="165" formatCode="0.0%"/>
  </numFmts>
  <fonts count="13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i val="1"/>
      <color rgb="00555555"/>
      <sz val="9"/>
    </font>
    <font>
      <name val="Arial"/>
      <b val="1"/>
      <color rgb="00FFFFFF"/>
      <sz val="10"/>
    </font>
    <font>
      <name val="Arial"/>
      <b val="1"/>
      <color rgb="00000000"/>
      <sz val="10"/>
    </font>
    <font>
      <name val="Arial"/>
      <b val="1"/>
      <color rgb="000000FF"/>
      <sz val="11"/>
    </font>
    <font>
      <name val="Arial"/>
      <i val="1"/>
      <color rgb="00E67E22"/>
      <sz val="9"/>
    </font>
    <font>
      <name val="Arial"/>
      <b val="1"/>
      <color rgb="00FFFFFF"/>
      <sz val="11"/>
    </font>
    <font>
      <name val="Arial"/>
      <color rgb="00000000"/>
      <sz val="10"/>
    </font>
    <font>
      <name val="Arial"/>
      <color rgb="000000FF"/>
      <sz val="10"/>
    </font>
    <font>
      <name val="Arial"/>
      <b val="1"/>
      <color rgb="001A5276"/>
      <sz val="9"/>
    </font>
    <font>
      <name val="Arial"/>
      <b val="1"/>
      <color rgb="00784212"/>
      <sz val="9"/>
    </font>
    <font>
      <name val="Arial"/>
      <b val="1"/>
      <color rgb="00196F3D"/>
      <sz val="9"/>
    </font>
  </fonts>
  <fills count="11">
    <fill>
      <patternFill/>
    </fill>
    <fill>
      <patternFill patternType="gray125"/>
    </fill>
    <fill>
      <patternFill patternType="solid">
        <fgColor rgb="00E67E22"/>
        <bgColor rgb="00E67E22"/>
      </patternFill>
    </fill>
    <fill>
      <patternFill patternType="solid">
        <fgColor rgb="00196F3D"/>
        <bgColor rgb="00196F3D"/>
      </patternFill>
    </fill>
    <fill>
      <patternFill patternType="solid">
        <fgColor rgb="00FEF9E7"/>
        <bgColor rgb="00FEF9E7"/>
      </patternFill>
    </fill>
    <fill>
      <patternFill patternType="solid">
        <fgColor rgb="00FF6B35"/>
        <bgColor rgb="00FF6B35"/>
      </patternFill>
    </fill>
    <fill>
      <patternFill patternType="solid">
        <fgColor rgb="00F7C59F"/>
        <bgColor rgb="00F7C59F"/>
      </patternFill>
    </fill>
    <fill>
      <patternFill patternType="solid">
        <fgColor rgb="002ECC71"/>
        <bgColor rgb="002ECC71"/>
      </patternFill>
    </fill>
    <fill>
      <patternFill patternType="solid">
        <fgColor rgb="00784212"/>
        <bgColor rgb="00784212"/>
      </patternFill>
    </fill>
    <fill>
      <patternFill patternType="solid">
        <fgColor rgb="00EBF5FB"/>
        <bgColor rgb="00EBF5FB"/>
      </patternFill>
    </fill>
    <fill>
      <patternFill patternType="solid">
        <fgColor rgb="00EAFAF1"/>
        <bgColor rgb="00EAFAF1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3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3" borderId="1" pivotButton="0" quotePrefix="0" xfId="0"/>
    <xf numFmtId="0" fontId="4" fillId="0" borderId="1" pivotButton="0" quotePrefix="0" xfId="0"/>
    <xf numFmtId="164" fontId="5" fillId="4" borderId="1" pivotButton="0" quotePrefix="0" xfId="0"/>
    <xf numFmtId="0" fontId="6" fillId="0" borderId="0" pivotButton="0" quotePrefix="0" xfId="0"/>
    <xf numFmtId="0" fontId="3" fillId="2" borderId="1" pivotButton="0" quotePrefix="0" xfId="0"/>
    <xf numFmtId="0" fontId="3" fillId="5" borderId="1" pivotButton="0" quotePrefix="0" xfId="0"/>
    <xf numFmtId="164" fontId="4" fillId="0" borderId="1" pivotButton="0" quotePrefix="0" xfId="0"/>
    <xf numFmtId="0" fontId="0" fillId="0" borderId="1" pivotButton="0" quotePrefix="0" xfId="0"/>
    <xf numFmtId="0" fontId="3" fillId="6" borderId="1" pivotButton="0" quotePrefix="0" xfId="0"/>
    <xf numFmtId="0" fontId="3" fillId="7" borderId="1" pivotButton="0" quotePrefix="0" xfId="0"/>
    <xf numFmtId="0" fontId="7" fillId="8" borderId="1" applyAlignment="1" pivotButton="0" quotePrefix="0" xfId="0">
      <alignment horizontal="center"/>
    </xf>
    <xf numFmtId="0" fontId="8" fillId="9" borderId="1" applyAlignment="1" pivotButton="0" quotePrefix="0" xfId="0">
      <alignment horizontal="left" vertical="center" wrapText="1"/>
    </xf>
    <xf numFmtId="164" fontId="8" fillId="9" borderId="1" pivotButton="0" quotePrefix="0" xfId="0"/>
    <xf numFmtId="164" fontId="9" fillId="4" borderId="1" pivotButton="0" quotePrefix="0" xfId="0"/>
    <xf numFmtId="164" fontId="0" fillId="9" borderId="1" pivotButton="0" quotePrefix="0" xfId="0"/>
    <xf numFmtId="165" fontId="0" fillId="9" borderId="1" pivotButton="0" quotePrefix="0" xfId="0"/>
    <xf numFmtId="0" fontId="10" fillId="9" borderId="1" applyAlignment="1" pivotButton="0" quotePrefix="0" xfId="0">
      <alignment horizontal="center"/>
    </xf>
    <xf numFmtId="0" fontId="8" fillId="4" borderId="1" applyAlignment="1" pivotButton="0" quotePrefix="0" xfId="0">
      <alignment horizontal="left" vertical="center" wrapText="1"/>
    </xf>
    <xf numFmtId="164" fontId="8" fillId="4" borderId="1" pivotButton="0" quotePrefix="0" xfId="0"/>
    <xf numFmtId="164" fontId="0" fillId="4" borderId="1" pivotButton="0" quotePrefix="0" xfId="0"/>
    <xf numFmtId="165" fontId="0" fillId="4" borderId="1" pivotButton="0" quotePrefix="0" xfId="0"/>
    <xf numFmtId="0" fontId="11" fillId="4" borderId="1" applyAlignment="1" pivotButton="0" quotePrefix="0" xfId="0">
      <alignment horizontal="center"/>
    </xf>
    <xf numFmtId="0" fontId="8" fillId="10" borderId="1" applyAlignment="1" pivotButton="0" quotePrefix="0" xfId="0">
      <alignment horizontal="left" vertical="center" wrapText="1"/>
    </xf>
    <xf numFmtId="164" fontId="8" fillId="10" borderId="1" pivotButton="0" quotePrefix="0" xfId="0"/>
    <xf numFmtId="164" fontId="0" fillId="10" borderId="1" pivotButton="0" quotePrefix="0" xfId="0"/>
    <xf numFmtId="165" fontId="0" fillId="10" borderId="1" pivotButton="0" quotePrefix="0" xfId="0"/>
    <xf numFmtId="0" fontId="12" fillId="10" borderId="1" applyAlignment="1" pivotButton="0" quotePrefix="0" xfId="0">
      <alignment horizontal="center"/>
    </xf>
    <xf numFmtId="0" fontId="4" fillId="9" borderId="1" applyAlignment="1" pivotButton="0" quotePrefix="0" xfId="0">
      <alignment horizontal="left" vertical="center" wrapText="1"/>
    </xf>
    <xf numFmtId="164" fontId="4" fillId="9" borderId="1" pivotButton="0" quotePrefix="0" xfId="0"/>
    <xf numFmtId="165" fontId="4" fillId="9" borderId="1" pivotButton="0" quotePrefix="0" xfId="0"/>
    <xf numFmtId="0" fontId="4" fillId="4" borderId="1" applyAlignment="1" pivotButton="0" quotePrefix="0" xfId="0">
      <alignment horizontal="left" vertical="center" wrapText="1"/>
    </xf>
    <xf numFmtId="164" fontId="4" fillId="4" borderId="1" pivotButton="0" quotePrefix="0" xfId="0"/>
    <xf numFmtId="165" fontId="4" fillId="4" borderId="1" pivotButton="0" quotePrefix="0" xfId="0"/>
    <xf numFmtId="0" fontId="4" fillId="10" borderId="1" applyAlignment="1" pivotButton="0" quotePrefix="0" xfId="0">
      <alignment horizontal="left" vertical="center" wrapText="1"/>
    </xf>
    <xf numFmtId="164" fontId="4" fillId="10" borderId="1" pivotButton="0" quotePrefix="0" xfId="0"/>
    <xf numFmtId="165" fontId="4" fillId="1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"/>
  <sheetViews>
    <sheetView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30" customWidth="1" min="1" max="1"/>
    <col width="14" customWidth="1" min="2" max="2"/>
    <col width="14" customWidth="1" min="3" max="3"/>
    <col width="14" customWidth="1" min="4" max="4"/>
    <col width="10" customWidth="1" min="5" max="5"/>
    <col width="12" customWidth="1" min="6" max="6"/>
  </cols>
  <sheetData>
    <row r="1" ht="30" customHeight="1">
      <c r="A1" s="1" t="inlineStr">
        <is>
          <t>📐  50 / 30 / 20 BUDGET TRACKER  —  Higherdot.com</t>
        </is>
      </c>
    </row>
    <row r="2">
      <c r="A2" s="2" t="inlineStr">
        <is>
          <t>50% Needs  |  30% Wants  |  20% Savings  |  Blue cells = enter your data</t>
        </is>
      </c>
    </row>
    <row r="3">
      <c r="A3" s="3" t="inlineStr">
        <is>
          <t>INCOME INPUT</t>
        </is>
      </c>
    </row>
    <row r="4">
      <c r="A4" s="4" t="inlineStr">
        <is>
          <t>Monthly Take-Home Pay</t>
        </is>
      </c>
      <c r="B4" s="5" t="n">
        <v>3800</v>
      </c>
      <c r="C4" s="6" t="inlineStr">
        <is>
          <t>← Enter your take-home pay here</t>
        </is>
      </c>
    </row>
    <row r="5">
      <c r="A5" s="7" t="inlineStr">
        <is>
          <t>YOUR TARGETS</t>
        </is>
      </c>
    </row>
    <row r="6" ht="20" customHeight="1">
      <c r="A6" s="8" t="inlineStr">
        <is>
          <t>50% NEEDS  (Essentials)</t>
        </is>
      </c>
      <c r="B6" s="9">
        <f>B4*0.5</f>
        <v/>
      </c>
      <c r="C6" s="10" t="inlineStr">
        <is>
          <t>Your target this month</t>
        </is>
      </c>
      <c r="D6" s="10" t="inlineStr"/>
      <c r="E6" s="10" t="inlineStr"/>
      <c r="F6" s="10" t="inlineStr"/>
    </row>
    <row r="7" ht="20" customHeight="1">
      <c r="A7" s="11" t="inlineStr">
        <is>
          <t>30% WANTS  (Lifestyle)</t>
        </is>
      </c>
      <c r="B7" s="9">
        <f>B4*0.3</f>
        <v/>
      </c>
      <c r="C7" s="10" t="inlineStr">
        <is>
          <t>Your target this month</t>
        </is>
      </c>
      <c r="D7" s="10" t="inlineStr"/>
      <c r="E7" s="10" t="inlineStr"/>
      <c r="F7" s="10" t="inlineStr"/>
    </row>
    <row r="8" ht="20" customHeight="1">
      <c r="A8" s="12" t="inlineStr">
        <is>
          <t>20% SAVINGS (Goals)</t>
        </is>
      </c>
      <c r="B8" s="9">
        <f>B4*0.2</f>
        <v/>
      </c>
      <c r="C8" s="10" t="inlineStr">
        <is>
          <t>Your target this month</t>
        </is>
      </c>
      <c r="D8" s="10" t="inlineStr"/>
      <c r="E8" s="10" t="inlineStr"/>
      <c r="F8" s="10" t="inlineStr"/>
    </row>
    <row r="10">
      <c r="A10" s="7" t="inlineStr">
        <is>
          <t>EXPENSE TRACKING</t>
        </is>
      </c>
    </row>
    <row r="11">
      <c r="A11" s="13" t="inlineStr">
        <is>
          <t>CATEGORY</t>
        </is>
      </c>
      <c r="B11" s="13" t="inlineStr">
        <is>
          <t>BUDGET</t>
        </is>
      </c>
      <c r="C11" s="13" t="inlineStr">
        <is>
          <t>SPENT</t>
        </is>
      </c>
      <c r="D11" s="13" t="inlineStr">
        <is>
          <t>REMAINING</t>
        </is>
      </c>
      <c r="E11" s="13" t="inlineStr">
        <is>
          <t>% USED</t>
        </is>
      </c>
      <c r="F11" s="13" t="inlineStr">
        <is>
          <t>BUCKET</t>
        </is>
      </c>
    </row>
    <row r="12">
      <c r="A12" s="14" t="inlineStr">
        <is>
          <t>Rent / Mortgage</t>
        </is>
      </c>
      <c r="B12" s="15">
        <f>B4*0.28</f>
        <v/>
      </c>
      <c r="C12" s="16" t="n">
        <v>0</v>
      </c>
      <c r="D12" s="17">
        <f>B12-C12</f>
        <v/>
      </c>
      <c r="E12" s="18">
        <f>IFERROR(C12/B12,0)</f>
        <v/>
      </c>
      <c r="F12" s="19" t="inlineStr">
        <is>
          <t>NEEDS</t>
        </is>
      </c>
    </row>
    <row r="13">
      <c r="A13" s="14" t="inlineStr">
        <is>
          <t>Utilities</t>
        </is>
      </c>
      <c r="B13" s="15">
        <f>B4*0.05</f>
        <v/>
      </c>
      <c r="C13" s="16" t="n">
        <v>0</v>
      </c>
      <c r="D13" s="17">
        <f>B13-C13</f>
        <v/>
      </c>
      <c r="E13" s="18">
        <f>IFERROR(C13/B13,0)</f>
        <v/>
      </c>
      <c r="F13" s="19" t="inlineStr">
        <is>
          <t>NEEDS</t>
        </is>
      </c>
    </row>
    <row r="14">
      <c r="A14" s="14" t="inlineStr">
        <is>
          <t>Groceries</t>
        </is>
      </c>
      <c r="B14" s="15">
        <f>B4*0.10</f>
        <v/>
      </c>
      <c r="C14" s="16" t="n">
        <v>0</v>
      </c>
      <c r="D14" s="17">
        <f>B14-C14</f>
        <v/>
      </c>
      <c r="E14" s="18">
        <f>IFERROR(C14/B14,0)</f>
        <v/>
      </c>
      <c r="F14" s="19" t="inlineStr">
        <is>
          <t>NEEDS</t>
        </is>
      </c>
    </row>
    <row r="15">
      <c r="A15" s="14" t="inlineStr">
        <is>
          <t>Transport</t>
        </is>
      </c>
      <c r="B15" s="15">
        <f>B4*0.12</f>
        <v/>
      </c>
      <c r="C15" s="16" t="n">
        <v>0</v>
      </c>
      <c r="D15" s="17">
        <f>B15-C15</f>
        <v/>
      </c>
      <c r="E15" s="18">
        <f>IFERROR(C15/B15,0)</f>
        <v/>
      </c>
      <c r="F15" s="19" t="inlineStr">
        <is>
          <t>NEEDS</t>
        </is>
      </c>
    </row>
    <row r="16">
      <c r="A16" s="14" t="inlineStr">
        <is>
          <t>Insurance</t>
        </is>
      </c>
      <c r="B16" s="15">
        <f>B4*0.04</f>
        <v/>
      </c>
      <c r="C16" s="16" t="n">
        <v>0</v>
      </c>
      <c r="D16" s="17">
        <f>B16-C16</f>
        <v/>
      </c>
      <c r="E16" s="18">
        <f>IFERROR(C16/B16,0)</f>
        <v/>
      </c>
      <c r="F16" s="19" t="inlineStr">
        <is>
          <t>NEEDS</t>
        </is>
      </c>
    </row>
    <row r="17">
      <c r="A17" s="14" t="inlineStr">
        <is>
          <t>Minimum Debt Payments</t>
        </is>
      </c>
      <c r="B17" s="15">
        <f>B4*0.02</f>
        <v/>
      </c>
      <c r="C17" s="16" t="n">
        <v>0</v>
      </c>
      <c r="D17" s="17">
        <f>B17-C17</f>
        <v/>
      </c>
      <c r="E17" s="18">
        <f>IFERROR(C17/B17,0)</f>
        <v/>
      </c>
      <c r="F17" s="19" t="inlineStr">
        <is>
          <t>NEEDS</t>
        </is>
      </c>
    </row>
    <row r="18">
      <c r="A18" s="20" t="inlineStr">
        <is>
          <t>Dining Out / Delivery</t>
        </is>
      </c>
      <c r="B18" s="21">
        <f>B4*0.07</f>
        <v/>
      </c>
      <c r="C18" s="16" t="n">
        <v>0</v>
      </c>
      <c r="D18" s="22">
        <f>B18-C18</f>
        <v/>
      </c>
      <c r="E18" s="23">
        <f>IFERROR(C18/B18,0)</f>
        <v/>
      </c>
      <c r="F18" s="24" t="inlineStr">
        <is>
          <t>WANTS</t>
        </is>
      </c>
    </row>
    <row r="19">
      <c r="A19" s="20" t="inlineStr">
        <is>
          <t>Entertainment</t>
        </is>
      </c>
      <c r="B19" s="21">
        <f>B4*0.05</f>
        <v/>
      </c>
      <c r="C19" s="16" t="n">
        <v>0</v>
      </c>
      <c r="D19" s="22">
        <f>B19-C19</f>
        <v/>
      </c>
      <c r="E19" s="23">
        <f>IFERROR(C19/B19,0)</f>
        <v/>
      </c>
      <c r="F19" s="24" t="inlineStr">
        <is>
          <t>WANTS</t>
        </is>
      </c>
    </row>
    <row r="20">
      <c r="A20" s="20" t="inlineStr">
        <is>
          <t>Clothing &amp; Personal</t>
        </is>
      </c>
      <c r="B20" s="21">
        <f>B4*0.05</f>
        <v/>
      </c>
      <c r="C20" s="16" t="n">
        <v>0</v>
      </c>
      <c r="D20" s="22">
        <f>B20-C20</f>
        <v/>
      </c>
      <c r="E20" s="23">
        <f>IFERROR(C20/B20,0)</f>
        <v/>
      </c>
      <c r="F20" s="24" t="inlineStr">
        <is>
          <t>WANTS</t>
        </is>
      </c>
    </row>
    <row r="21">
      <c r="A21" s="20" t="inlineStr">
        <is>
          <t>Subscriptions</t>
        </is>
      </c>
      <c r="B21" s="21">
        <f>B4*0.03</f>
        <v/>
      </c>
      <c r="C21" s="16" t="n">
        <v>0</v>
      </c>
      <c r="D21" s="22">
        <f>B21-C21</f>
        <v/>
      </c>
      <c r="E21" s="23">
        <f>IFERROR(C21/B21,0)</f>
        <v/>
      </c>
      <c r="F21" s="24" t="inlineStr">
        <is>
          <t>WANTS</t>
        </is>
      </c>
    </row>
    <row r="22">
      <c r="A22" s="20" t="inlineStr">
        <is>
          <t>Hobbies &amp; Fun</t>
        </is>
      </c>
      <c r="B22" s="21">
        <f>B4*0.05</f>
        <v/>
      </c>
      <c r="C22" s="16" t="n">
        <v>0</v>
      </c>
      <c r="D22" s="22">
        <f>B22-C22</f>
        <v/>
      </c>
      <c r="E22" s="23">
        <f>IFERROR(C22/B22,0)</f>
        <v/>
      </c>
      <c r="F22" s="24" t="inlineStr">
        <is>
          <t>WANTS</t>
        </is>
      </c>
    </row>
    <row r="23">
      <c r="A23" s="20" t="inlineStr">
        <is>
          <t>Miscellaneous</t>
        </is>
      </c>
      <c r="B23" s="21">
        <f>B4*0.05</f>
        <v/>
      </c>
      <c r="C23" s="16" t="n">
        <v>0</v>
      </c>
      <c r="D23" s="22">
        <f>B23-C23</f>
        <v/>
      </c>
      <c r="E23" s="23">
        <f>IFERROR(C23/B23,0)</f>
        <v/>
      </c>
      <c r="F23" s="24" t="inlineStr">
        <is>
          <t>WANTS</t>
        </is>
      </c>
    </row>
    <row r="24">
      <c r="A24" s="25" t="inlineStr">
        <is>
          <t>Emergency Fund</t>
        </is>
      </c>
      <c r="B24" s="26">
        <f>B4*0.07</f>
        <v/>
      </c>
      <c r="C24" s="16" t="n">
        <v>0</v>
      </c>
      <c r="D24" s="27">
        <f>B24-C24</f>
        <v/>
      </c>
      <c r="E24" s="28">
        <f>IFERROR(C24/B24,0)</f>
        <v/>
      </c>
      <c r="F24" s="29" t="inlineStr">
        <is>
          <t>SAVINGS</t>
        </is>
      </c>
    </row>
    <row r="25">
      <c r="A25" s="25" t="inlineStr">
        <is>
          <t>Retirement</t>
        </is>
      </c>
      <c r="B25" s="26">
        <f>B4*0.07</f>
        <v/>
      </c>
      <c r="C25" s="16" t="n">
        <v>0</v>
      </c>
      <c r="D25" s="27">
        <f>B25-C25</f>
        <v/>
      </c>
      <c r="E25" s="28">
        <f>IFERROR(C25/B25,0)</f>
        <v/>
      </c>
      <c r="F25" s="29" t="inlineStr">
        <is>
          <t>SAVINGS</t>
        </is>
      </c>
    </row>
    <row r="26">
      <c r="A26" s="25" t="inlineStr">
        <is>
          <t>Savings Goal</t>
        </is>
      </c>
      <c r="B26" s="26">
        <f>B4*0.04</f>
        <v/>
      </c>
      <c r="C26" s="16" t="n">
        <v>0</v>
      </c>
      <c r="D26" s="27">
        <f>B26-C26</f>
        <v/>
      </c>
      <c r="E26" s="28">
        <f>IFERROR(C26/B26,0)</f>
        <v/>
      </c>
      <c r="F26" s="29" t="inlineStr">
        <is>
          <t>SAVINGS</t>
        </is>
      </c>
    </row>
    <row r="27">
      <c r="A27" s="25" t="inlineStr">
        <is>
          <t>Extra Debt Repayment</t>
        </is>
      </c>
      <c r="B27" s="26">
        <f>B4*0.02</f>
        <v/>
      </c>
      <c r="C27" s="16" t="n">
        <v>0</v>
      </c>
      <c r="D27" s="27">
        <f>B27-C27</f>
        <v/>
      </c>
      <c r="E27" s="28">
        <f>IFERROR(C27/B27,0)</f>
        <v/>
      </c>
      <c r="F27" s="29" t="inlineStr">
        <is>
          <t>SAVINGS</t>
        </is>
      </c>
    </row>
    <row r="29">
      <c r="A29" s="7" t="inlineStr">
        <is>
          <t>BUCKET SUMMARY</t>
        </is>
      </c>
    </row>
    <row r="30" ht="18" customHeight="1">
      <c r="A30" s="30" t="inlineStr">
        <is>
          <t>NEEDS  (Target 50%)</t>
        </is>
      </c>
      <c r="B30" s="31">
        <f>B12+B13+B14+B15+B16+B17</f>
        <v/>
      </c>
      <c r="C30" s="31">
        <f>C12+C13+C14+C15+C16+C17</f>
        <v/>
      </c>
      <c r="D30" s="31">
        <f>B30-C30</f>
        <v/>
      </c>
      <c r="E30" s="32">
        <f>B30/B4</f>
        <v/>
      </c>
      <c r="F30" s="10" t="inlineStr"/>
    </row>
    <row r="31" ht="18" customHeight="1">
      <c r="A31" s="33" t="inlineStr">
        <is>
          <t>WANTS  (Target 30%)</t>
        </is>
      </c>
      <c r="B31" s="34">
        <f>B18+B19+B20+B21+B22+B23</f>
        <v/>
      </c>
      <c r="C31" s="34">
        <f>C18+C19+C20+C21+C22+C23</f>
        <v/>
      </c>
      <c r="D31" s="34">
        <f>B31-C31</f>
        <v/>
      </c>
      <c r="E31" s="35">
        <f>B31/B4</f>
        <v/>
      </c>
      <c r="F31" s="10" t="inlineStr"/>
    </row>
    <row r="32" ht="18" customHeight="1">
      <c r="A32" s="36" t="inlineStr">
        <is>
          <t>SAVINGS (Target 20%)</t>
        </is>
      </c>
      <c r="B32" s="37">
        <f>B24+B25+B26+B27</f>
        <v/>
      </c>
      <c r="C32" s="37">
        <f>C24+C25+C26+C27</f>
        <v/>
      </c>
      <c r="D32" s="37">
        <f>B32-C32</f>
        <v/>
      </c>
      <c r="E32" s="38">
        <f>B32/B4</f>
        <v/>
      </c>
      <c r="F32" s="10" t="inlineStr"/>
    </row>
  </sheetData>
  <mergeCells count="7">
    <mergeCell ref="A2:F2"/>
    <mergeCell ref="A10:F10"/>
    <mergeCell ref="C4:F4"/>
    <mergeCell ref="A1:F1"/>
    <mergeCell ref="A5:F5"/>
    <mergeCell ref="A3:F3"/>
    <mergeCell ref="A29:F2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2026-02-14T04:26:07Z</dcterms:created>
  <dcterms:modified xmlns:dcterms="http://purl.org/dc/terms/" xmlns:xsi="http://www.w3.org/2001/XMLSchema-instance" xsi:type="dcterms:W3CDTF">2026-02-14T04:26:07Z</dcterms:modified>
</cp:coreProperties>
</file>